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D9F4D0C-4248-4C03-975A-F87602A868EF}" xr6:coauthVersionLast="47" xr6:coauthVersionMax="47" xr10:uidLastSave="{00000000-0000-0000-0000-000000000000}"/>
  <bookViews>
    <workbookView xWindow="-120" yWindow="-120" windowWidth="20640" windowHeight="11310" tabRatio="688" xr2:uid="{00000000-000D-0000-FFFF-FFFF00000000}"/>
  </bookViews>
  <sheets>
    <sheet name="فرم " sheetId="1" r:id="rId1"/>
    <sheet name="Sheet1" sheetId="12" r:id="rId2"/>
    <sheet name="رشته های مرتبط با حادثه " sheetId="2" r:id="rId3"/>
    <sheet name="شرح حادثه " sheetId="9" r:id="rId4"/>
    <sheet name="نوع عضویت فرد حادثه دیده " sheetId="10" r:id="rId5"/>
    <sheet name="نحوه انتقال مصدوم " sheetId="1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1" l="1"/>
  <c r="AI32" i="1"/>
  <c r="Y32" i="1"/>
  <c r="AH32" i="1"/>
  <c r="AG32" i="1"/>
  <c r="AF32" i="1"/>
  <c r="AE32" i="1"/>
  <c r="AD32" i="1"/>
  <c r="AC32" i="1"/>
  <c r="AB32" i="1"/>
  <c r="AA32" i="1"/>
  <c r="Z32" i="1"/>
  <c r="X32" i="1"/>
  <c r="W32" i="1"/>
  <c r="V32" i="1"/>
  <c r="U32" i="1"/>
  <c r="T32" i="1"/>
  <c r="S32" i="1"/>
  <c r="R32" i="1"/>
  <c r="Q32" i="1"/>
  <c r="P32" i="1"/>
  <c r="O32" i="1"/>
  <c r="N32" i="1"/>
  <c r="L32" i="1"/>
  <c r="K32" i="1"/>
  <c r="J32" i="1"/>
  <c r="I32" i="1"/>
  <c r="H32" i="1"/>
  <c r="G32" i="1"/>
  <c r="F32" i="1"/>
  <c r="E32" i="1"/>
  <c r="M33" i="1" l="1"/>
  <c r="K34" i="1" s="1"/>
  <c r="AC33" i="1"/>
  <c r="AC34" i="1" s="1"/>
  <c r="W33" i="1"/>
  <c r="R34" i="1" s="1"/>
  <c r="AI33" i="1"/>
  <c r="AF34" i="1" s="1"/>
  <c r="F33" i="1"/>
  <c r="F34" i="1" s="1"/>
  <c r="I34" i="1" l="1"/>
  <c r="H34" i="1"/>
  <c r="M34" i="1"/>
  <c r="G34" i="1"/>
  <c r="L34" i="1"/>
  <c r="J34" i="1"/>
  <c r="X34" i="1"/>
  <c r="AA34" i="1"/>
  <c r="AB34" i="1"/>
  <c r="Z34" i="1"/>
  <c r="Y34" i="1"/>
  <c r="T34" i="1"/>
  <c r="Q34" i="1"/>
  <c r="W34" i="1"/>
  <c r="U34" i="1"/>
  <c r="P34" i="1"/>
  <c r="O34" i="1"/>
  <c r="S34" i="1"/>
  <c r="V34" i="1"/>
  <c r="N34" i="1"/>
  <c r="E34" i="1"/>
  <c r="AI34" i="1"/>
  <c r="AG34" i="1"/>
  <c r="AH34" i="1"/>
  <c r="AE34" i="1"/>
  <c r="AD34" i="1"/>
</calcChain>
</file>

<file path=xl/sharedStrings.xml><?xml version="1.0" encoding="utf-8"?>
<sst xmlns="http://schemas.openxmlformats.org/spreadsheetml/2006/main" count="116" uniqueCount="80">
  <si>
    <t>ردیف</t>
  </si>
  <si>
    <t>دره نوردی</t>
  </si>
  <si>
    <t>کوه نوردی</t>
  </si>
  <si>
    <t>سنگنوردی</t>
  </si>
  <si>
    <t>دیواره نوردی</t>
  </si>
  <si>
    <t>غارنوردی</t>
  </si>
  <si>
    <t>کوه نوردی با اسکی</t>
  </si>
  <si>
    <t>دوره های آموزشی</t>
  </si>
  <si>
    <t xml:space="preserve">تاریخ حادثه </t>
  </si>
  <si>
    <t xml:space="preserve">عنوان رشته های مرتبط با حادثه </t>
  </si>
  <si>
    <t xml:space="preserve">شرح حادثه </t>
  </si>
  <si>
    <t>وقوع بهمن</t>
  </si>
  <si>
    <t>ارتفاع زدگی</t>
  </si>
  <si>
    <t>سقوط از پرتگاه</t>
  </si>
  <si>
    <t>شکستگی</t>
  </si>
  <si>
    <t>خفگی</t>
  </si>
  <si>
    <t>هر نوع بیماری زمینه ای</t>
  </si>
  <si>
    <t>فوتی</t>
  </si>
  <si>
    <t xml:space="preserve">نوع عضویت فرد حادثه دیده </t>
  </si>
  <si>
    <t>گروه های دوستانه و فضای مجازی</t>
  </si>
  <si>
    <t xml:space="preserve">تورهای کوه نوردی </t>
  </si>
  <si>
    <t xml:space="preserve">تور خارجی </t>
  </si>
  <si>
    <t>انفرادی</t>
  </si>
  <si>
    <t xml:space="preserve">نحوه انتقال مصدوم </t>
  </si>
  <si>
    <t xml:space="preserve">مکان وقوع حادثه </t>
  </si>
  <si>
    <t xml:space="preserve">آخرین شهر و روستای نزدیک </t>
  </si>
  <si>
    <t>نام قله یا محل</t>
  </si>
  <si>
    <t xml:space="preserve">فرم گزارش حوادث کوه نوردی  </t>
  </si>
  <si>
    <t>بالگرد</t>
  </si>
  <si>
    <t>نیروهای امداد محلی</t>
  </si>
  <si>
    <t xml:space="preserve"> خود مصدوم</t>
  </si>
  <si>
    <t xml:space="preserve"> باشگاه کوه نوردی</t>
  </si>
  <si>
    <t>گروه کوه نوردی غیررسمی</t>
  </si>
  <si>
    <t>فدراسیون کوه نوردی و صعودهای ورزشی</t>
  </si>
  <si>
    <t xml:space="preserve">کمیته پزشکی جستجو و نجات </t>
  </si>
  <si>
    <t>نیروهای هلال احمر -زمینی</t>
  </si>
  <si>
    <t>صاعقه زدگی</t>
  </si>
  <si>
    <t>سرمازدگی</t>
  </si>
  <si>
    <t>ریزش سنگ</t>
  </si>
  <si>
    <t>جنسیت</t>
  </si>
  <si>
    <t>زن</t>
  </si>
  <si>
    <t>مرد</t>
  </si>
  <si>
    <t>درصد</t>
  </si>
  <si>
    <t xml:space="preserve">جمع </t>
  </si>
  <si>
    <t>جمع کل</t>
  </si>
  <si>
    <t>نیروهای  فدراسیون یا هیأتهای کوهنوردی</t>
  </si>
  <si>
    <t>تیم امدادی باشگاه</t>
  </si>
  <si>
    <t>دماوند</t>
  </si>
  <si>
    <t>ناندل</t>
  </si>
  <si>
    <t>نام استان  :                 همه استان ها                                                                                                                                           از تاریخ      1405/04/01   الی   1405/06/31</t>
  </si>
  <si>
    <t>لالان</t>
  </si>
  <si>
    <t>خلنو</t>
  </si>
  <si>
    <t>.</t>
  </si>
  <si>
    <t>1405/04/04</t>
  </si>
  <si>
    <t>1405/04/05</t>
  </si>
  <si>
    <t>ونداربن</t>
  </si>
  <si>
    <t>علم کوه</t>
  </si>
  <si>
    <t>کمندان</t>
  </si>
  <si>
    <t>کول جنو</t>
  </si>
  <si>
    <t>جبهه جنوبی</t>
  </si>
  <si>
    <t>1405/04/06</t>
  </si>
  <si>
    <t>کلیبر</t>
  </si>
  <si>
    <t>قلعه بابک</t>
  </si>
  <si>
    <t>1405/04/24</t>
  </si>
  <si>
    <t>1405/05/14</t>
  </si>
  <si>
    <t>1405/05/15</t>
  </si>
  <si>
    <t>1405/05/16</t>
  </si>
  <si>
    <t>1405/05/20</t>
  </si>
  <si>
    <t>کلاردشت</t>
  </si>
  <si>
    <t>دندان اژدها</t>
  </si>
  <si>
    <t>1405/05/23</t>
  </si>
  <si>
    <t>درکه</t>
  </si>
  <si>
    <t>پلنگچال</t>
  </si>
  <si>
    <t>1405/05/27</t>
  </si>
  <si>
    <t>1405/0527</t>
  </si>
  <si>
    <t>ناریان</t>
  </si>
  <si>
    <t>طالقان</t>
  </si>
  <si>
    <t>1405/05/29</t>
  </si>
  <si>
    <t>1405/06/12</t>
  </si>
  <si>
    <t>1405/06/13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</si>
</sst>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20"/>
      <color theme="1"/>
      <name val="B Nazanin"/>
      <charset val="178"/>
    </font>
    <font>
      <b/>
      <sz val="18"/>
      <color theme="1"/>
      <name val="B Nazanin"/>
      <charset val="178"/>
    </font>
    <font>
      <b/>
      <sz val="8"/>
      <color theme="1"/>
      <name val="B Nazanin"/>
      <charset val="178"/>
    </font>
    <font>
      <b/>
      <sz val="11"/>
      <color rgb="FFFF0000"/>
      <name val="B Nazanin"/>
      <charset val="178"/>
    </font>
    <font>
      <b/>
      <sz val="16"/>
      <color theme="1"/>
      <name val="B Nazanin"/>
      <charset val="178"/>
    </font>
    <font>
      <sz val="11"/>
      <color rgb="FFFF0000"/>
      <name val="B Nazanin"/>
      <charset val="178"/>
    </font>
    <font>
      <b/>
      <sz val="14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9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textRotation="90" wrapText="1"/>
    </xf>
    <xf numFmtId="0" fontId="1" fillId="3" borderId="2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textRotation="90" wrapText="1"/>
    </xf>
    <xf numFmtId="0" fontId="12" fillId="4" borderId="7" xfId="0" applyFont="1" applyFill="1" applyBorder="1" applyAlignment="1">
      <alignment horizontal="center" vertical="center" textRotation="90" wrapText="1"/>
    </xf>
    <xf numFmtId="0" fontId="12" fillId="4" borderId="6" xfId="0" applyFont="1" applyFill="1" applyBorder="1" applyAlignment="1">
      <alignment horizontal="center" vertical="center" textRotation="90" wrapText="1"/>
    </xf>
    <xf numFmtId="0" fontId="13" fillId="4" borderId="1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textRotation="90" wrapText="1"/>
    </xf>
    <xf numFmtId="0" fontId="2" fillId="6" borderId="7" xfId="0" applyFont="1" applyFill="1" applyBorder="1" applyAlignment="1">
      <alignment horizontal="center" vertical="center" textRotation="90" wrapText="1"/>
    </xf>
    <xf numFmtId="0" fontId="2" fillId="6" borderId="6" xfId="0" applyFont="1" applyFill="1" applyBorder="1" applyAlignment="1">
      <alignment horizontal="center" vertical="center" textRotation="90" wrapText="1"/>
    </xf>
    <xf numFmtId="0" fontId="1" fillId="6" borderId="1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 textRotation="90" wrapText="1"/>
    </xf>
    <xf numFmtId="0" fontId="2" fillId="7" borderId="7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7" fillId="7" borderId="18" xfId="0" applyFont="1" applyFill="1" applyBorder="1" applyAlignment="1">
      <alignment horizontal="center" vertical="center" textRotation="90" wrapText="1"/>
    </xf>
    <xf numFmtId="0" fontId="1" fillId="7" borderId="12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64" fontId="1" fillId="8" borderId="8" xfId="0" applyNumberFormat="1" applyFont="1" applyFill="1" applyBorder="1" applyAlignment="1">
      <alignment horizontal="center" vertical="center"/>
    </xf>
    <xf numFmtId="164" fontId="1" fillId="7" borderId="8" xfId="0" applyNumberFormat="1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66FF99"/>
      <color rgb="FFFF66CC"/>
      <color rgb="FFFF00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رشته های مرتبط با حادثه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'فرم '!$G$6:$M$6</c:f>
              <c:strCache>
                <c:ptCount val="7"/>
                <c:pt idx="0">
                  <c:v>کوه نوردی</c:v>
                </c:pt>
                <c:pt idx="1">
                  <c:v>دره نوردی</c:v>
                </c:pt>
                <c:pt idx="2">
                  <c:v>سنگنوردی</c:v>
                </c:pt>
                <c:pt idx="3">
                  <c:v>دیواره نوردی</c:v>
                </c:pt>
                <c:pt idx="4">
                  <c:v>غارنوردی</c:v>
                </c:pt>
                <c:pt idx="5">
                  <c:v>کوه نوردی با اسکی</c:v>
                </c:pt>
                <c:pt idx="6">
                  <c:v>دوره های آموزشی</c:v>
                </c:pt>
              </c:strCache>
            </c:strRef>
          </c:cat>
          <c:val>
            <c:numRef>
              <c:f>'فرم '!$G$34:$M$34</c:f>
              <c:numCache>
                <c:formatCode>0.0%</c:formatCode>
                <c:ptCount val="7"/>
                <c:pt idx="0">
                  <c:v>0.93650793650793651</c:v>
                </c:pt>
                <c:pt idx="1">
                  <c:v>0</c:v>
                </c:pt>
                <c:pt idx="2">
                  <c:v>6.3492063492063489E-2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A-43F8-89E3-9253CA14F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-487874144"/>
        <c:axId val="-487870336"/>
        <c:axId val="0"/>
      </c:bar3DChart>
      <c:catAx>
        <c:axId val="-4878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70336"/>
        <c:crosses val="autoZero"/>
        <c:auto val="1"/>
        <c:lblAlgn val="ctr"/>
        <c:lblOffset val="100"/>
        <c:noMultiLvlLbl val="0"/>
      </c:catAx>
      <c:valAx>
        <c:axId val="-48787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a-IR"/>
                  <a:t>درصد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9.9234439347604009E-2"/>
              <c:y val="0.420096149006429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7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رشته های مرتبط با حادثه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cat>
            <c:strRef>
              <c:f>'فرم '!$E$6:$F$6</c:f>
              <c:strCache>
                <c:ptCount val="2"/>
                <c:pt idx="0">
                  <c:v>مرد</c:v>
                </c:pt>
                <c:pt idx="1">
                  <c:v>زن</c:v>
                </c:pt>
              </c:strCache>
            </c:strRef>
          </c:cat>
          <c:val>
            <c:numRef>
              <c:f>'فرم '!$E$34:$F$34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hape val="pyramid"/>
          <c:extLst>
            <c:ext xmlns:c16="http://schemas.microsoft.com/office/drawing/2014/chart" uri="{C3380CC4-5D6E-409C-BE32-E72D297353CC}">
              <c16:uniqueId val="{00000000-D167-4B50-9BA9-B1FBFF3E4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-487875232"/>
        <c:axId val="-487873600"/>
        <c:axId val="0"/>
      </c:bar3DChart>
      <c:catAx>
        <c:axId val="-4878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73600"/>
        <c:crosses val="autoZero"/>
        <c:auto val="1"/>
        <c:lblAlgn val="ctr"/>
        <c:lblOffset val="100"/>
        <c:noMultiLvlLbl val="0"/>
      </c:catAx>
      <c:valAx>
        <c:axId val="-48787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a-IR"/>
                  <a:t>درصد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7523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شرح حادثه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'فرم '!$N$6:$W$6</c:f>
              <c:strCache>
                <c:ptCount val="10"/>
                <c:pt idx="0">
                  <c:v>ارتفاع زدگی</c:v>
                </c:pt>
                <c:pt idx="1">
                  <c:v>وقوع بهمن</c:v>
                </c:pt>
                <c:pt idx="2">
                  <c:v>ریزش سنگ</c:v>
                </c:pt>
                <c:pt idx="3">
                  <c:v>سقوط از پرتگاه</c:v>
                </c:pt>
                <c:pt idx="4">
                  <c:v>صاعقه زدگی</c:v>
                </c:pt>
                <c:pt idx="5">
                  <c:v>سرمازدگی</c:v>
                </c:pt>
                <c:pt idx="6">
                  <c:v>شکستگی</c:v>
                </c:pt>
                <c:pt idx="7">
                  <c:v>خفگی</c:v>
                </c:pt>
                <c:pt idx="8">
                  <c:v>هر نوع بیماری زمینه ای</c:v>
                </c:pt>
                <c:pt idx="9">
                  <c:v>فوتی</c:v>
                </c:pt>
              </c:strCache>
            </c:strRef>
          </c:cat>
          <c:val>
            <c:numRef>
              <c:f>'فرم '!$N$34:$W$34</c:f>
              <c:numCache>
                <c:formatCode>0.0%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A-43F8-89E3-9253CA14F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-487865984"/>
        <c:axId val="-487862720"/>
        <c:axId val="0"/>
      </c:bar3DChart>
      <c:catAx>
        <c:axId val="-487865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62720"/>
        <c:crosses val="autoZero"/>
        <c:auto val="1"/>
        <c:lblAlgn val="ctr"/>
        <c:lblOffset val="100"/>
        <c:noMultiLvlLbl val="0"/>
      </c:catAx>
      <c:valAx>
        <c:axId val="-48786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a-IR"/>
                  <a:t>درصد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9.9234439347604009E-2"/>
              <c:y val="0.420096149006429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65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نوع عضویت فرد حادثه دیده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'فرم '!$X$6:$AC$6</c:f>
              <c:strCache>
                <c:ptCount val="6"/>
                <c:pt idx="0">
                  <c:v> باشگاه کوه نوردی</c:v>
                </c:pt>
                <c:pt idx="1">
                  <c:v>گروه کوه نوردی غیررسمی</c:v>
                </c:pt>
                <c:pt idx="2">
                  <c:v>گروه های دوستانه و فضای مجازی</c:v>
                </c:pt>
                <c:pt idx="3">
                  <c:v>تورهای کوه نوردی </c:v>
                </c:pt>
                <c:pt idx="4">
                  <c:v>تور خارجی </c:v>
                </c:pt>
                <c:pt idx="5">
                  <c:v>انفرادی</c:v>
                </c:pt>
              </c:strCache>
            </c:strRef>
          </c:cat>
          <c:val>
            <c:numRef>
              <c:f>'فرم '!$X$34:$AC$34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A-43F8-89E3-9253CA14F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-487861632"/>
        <c:axId val="-487868160"/>
        <c:axId val="0"/>
      </c:bar3DChart>
      <c:catAx>
        <c:axId val="-48786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68160"/>
        <c:crosses val="autoZero"/>
        <c:auto val="1"/>
        <c:lblAlgn val="ctr"/>
        <c:lblOffset val="100"/>
        <c:noMultiLvlLbl val="0"/>
      </c:catAx>
      <c:valAx>
        <c:axId val="-48786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a-IR"/>
                  <a:t>درصد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9.9234439347604009E-2"/>
              <c:y val="0.420096149006429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61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نحوه انتقال مصدوم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'فرم '!$AD$6:$AI$6</c:f>
              <c:strCache>
                <c:ptCount val="6"/>
                <c:pt idx="0">
                  <c:v> خود مصدوم</c:v>
                </c:pt>
                <c:pt idx="1">
                  <c:v>بالگرد</c:v>
                </c:pt>
                <c:pt idx="2">
                  <c:v>نیروهای هلال احمر -زمینی</c:v>
                </c:pt>
                <c:pt idx="3">
                  <c:v>تیم امدادی باشگاه</c:v>
                </c:pt>
                <c:pt idx="4">
                  <c:v>نیروهای امداد محلی</c:v>
                </c:pt>
                <c:pt idx="5">
                  <c:v>نیروهای  فدراسیون یا هیأتهای کوهنوردی</c:v>
                </c:pt>
              </c:strCache>
            </c:strRef>
          </c:cat>
          <c:val>
            <c:numRef>
              <c:f>'فرم '!$AD$34:$AI$34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A-43F8-89E3-9253CA14F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-487866528"/>
        <c:axId val="-487861088"/>
        <c:axId val="0"/>
      </c:bar3DChart>
      <c:catAx>
        <c:axId val="-48786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61088"/>
        <c:crosses val="autoZero"/>
        <c:auto val="1"/>
        <c:lblAlgn val="ctr"/>
        <c:lblOffset val="100"/>
        <c:noMultiLvlLbl val="0"/>
      </c:catAx>
      <c:valAx>
        <c:axId val="-48786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a-IR"/>
                  <a:t>درصد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9.9234439347604009E-2"/>
              <c:y val="0.420096149006429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87866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295836</xdr:colOff>
      <xdr:row>29</xdr:row>
      <xdr:rowOff>246530</xdr:rowOff>
    </xdr:from>
    <xdr:ext cx="3186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10265309402" y="13675659"/>
              <a:ext cx="3186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a:fld id="{825F15A7-03F4-43D7-82C5-3E23DA2F108C}" type="mathplaceholder">
                      <a:rPr lang="en-US" sz="1100" i="1">
                        <a:latin typeface="Cambria Math" panose="02040503050406030204" pitchFamily="18" charset="0"/>
                      </a:rPr>
                      <a:t>Type equation here.</a:t>
                    </a:fld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0265309402" y="13675659"/>
              <a:ext cx="3186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algn="r" rtl="1"/>
              <a:r>
                <a:rPr lang="en-US" sz="1100" i="0">
                  <a:latin typeface="Cambria Math" panose="02040503050406030204" pitchFamily="18" charset="0"/>
                </a:rPr>
                <a:t>"Type equation here."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211667</xdr:colOff>
      <xdr:row>1</xdr:row>
      <xdr:rowOff>16933</xdr:rowOff>
    </xdr:from>
    <xdr:to>
      <xdr:col>18</xdr:col>
      <xdr:colOff>0</xdr:colOff>
      <xdr:row>30</xdr:row>
      <xdr:rowOff>118533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93133</xdr:colOff>
      <xdr:row>33</xdr:row>
      <xdr:rowOff>50799</xdr:rowOff>
    </xdr:from>
    <xdr:to>
      <xdr:col>17</xdr:col>
      <xdr:colOff>101600</xdr:colOff>
      <xdr:row>63</xdr:row>
      <xdr:rowOff>84666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211667</xdr:colOff>
      <xdr:row>1</xdr:row>
      <xdr:rowOff>16933</xdr:rowOff>
    </xdr:from>
    <xdr:to>
      <xdr:col>18</xdr:col>
      <xdr:colOff>0</xdr:colOff>
      <xdr:row>30</xdr:row>
      <xdr:rowOff>118533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211667</xdr:colOff>
      <xdr:row>1</xdr:row>
      <xdr:rowOff>16933</xdr:rowOff>
    </xdr:from>
    <xdr:to>
      <xdr:col>18</xdr:col>
      <xdr:colOff>0</xdr:colOff>
      <xdr:row>30</xdr:row>
      <xdr:rowOff>118533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211667</xdr:colOff>
      <xdr:row>1</xdr:row>
      <xdr:rowOff>16933</xdr:rowOff>
    </xdr:from>
    <xdr:to>
      <xdr:col>18</xdr:col>
      <xdr:colOff>0</xdr:colOff>
      <xdr:row>30</xdr:row>
      <xdr:rowOff>118533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1"/>
  <sheetViews>
    <sheetView rightToLeft="1" tabSelected="1" topLeftCell="A22" zoomScale="70" zoomScaleNormal="70" workbookViewId="0">
      <selection activeCell="AF31" sqref="AF31"/>
    </sheetView>
  </sheetViews>
  <sheetFormatPr defaultColWidth="9.28515625" defaultRowHeight="18" x14ac:dyDescent="0.25"/>
  <cols>
    <col min="1" max="1" width="5.5703125" style="1" bestFit="1" customWidth="1"/>
    <col min="2" max="2" width="11.42578125" style="1" bestFit="1" customWidth="1"/>
    <col min="3" max="3" width="25.28515625" style="1" bestFit="1" customWidth="1"/>
    <col min="4" max="4" width="12.7109375" style="1" bestFit="1" customWidth="1"/>
    <col min="5" max="5" width="4.7109375" style="1" customWidth="1"/>
    <col min="6" max="6" width="4.5703125" style="1" customWidth="1"/>
    <col min="7" max="34" width="5.7109375" style="1" customWidth="1"/>
    <col min="35" max="35" width="6.28515625" style="1" customWidth="1"/>
    <col min="36" max="16384" width="9.28515625" style="1"/>
  </cols>
  <sheetData>
    <row r="1" spans="1:39" ht="33.75" x14ac:dyDescent="0.25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</row>
    <row r="2" spans="1:39" ht="33.75" x14ac:dyDescent="0.25">
      <c r="A2" s="102" t="s">
        <v>34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</row>
    <row r="3" spans="1:39" ht="41.25" customHeight="1" x14ac:dyDescent="0.25">
      <c r="A3" s="109" t="s">
        <v>27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</row>
    <row r="4" spans="1:39" ht="77.25" customHeight="1" thickBot="1" x14ac:dyDescent="0.3">
      <c r="A4" s="110" t="s">
        <v>49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</row>
    <row r="5" spans="1:39" ht="29.25" customHeight="1" thickBot="1" x14ac:dyDescent="0.3">
      <c r="A5" s="111" t="s">
        <v>0</v>
      </c>
      <c r="B5" s="113" t="s">
        <v>8</v>
      </c>
      <c r="C5" s="107" t="s">
        <v>24</v>
      </c>
      <c r="D5" s="108"/>
      <c r="E5" s="124" t="s">
        <v>39</v>
      </c>
      <c r="F5" s="125"/>
      <c r="G5" s="115" t="s">
        <v>9</v>
      </c>
      <c r="H5" s="116"/>
      <c r="I5" s="116"/>
      <c r="J5" s="116"/>
      <c r="K5" s="116"/>
      <c r="L5" s="116"/>
      <c r="M5" s="117"/>
      <c r="N5" s="118" t="s">
        <v>10</v>
      </c>
      <c r="O5" s="119"/>
      <c r="P5" s="119"/>
      <c r="Q5" s="119"/>
      <c r="R5" s="119"/>
      <c r="S5" s="119"/>
      <c r="T5" s="119"/>
      <c r="U5" s="119"/>
      <c r="V5" s="119"/>
      <c r="W5" s="120"/>
      <c r="X5" s="121" t="s">
        <v>18</v>
      </c>
      <c r="Y5" s="122"/>
      <c r="Z5" s="122"/>
      <c r="AA5" s="122"/>
      <c r="AB5" s="122"/>
      <c r="AC5" s="123"/>
      <c r="AD5" s="103" t="s">
        <v>23</v>
      </c>
      <c r="AE5" s="104"/>
      <c r="AF5" s="104"/>
      <c r="AG5" s="104"/>
      <c r="AH5" s="105"/>
      <c r="AI5" s="106"/>
    </row>
    <row r="6" spans="1:39" ht="133.5" customHeight="1" thickBot="1" x14ac:dyDescent="0.3">
      <c r="A6" s="112"/>
      <c r="B6" s="114"/>
      <c r="C6" s="3" t="s">
        <v>25</v>
      </c>
      <c r="D6" s="4" t="s">
        <v>26</v>
      </c>
      <c r="E6" s="18" t="s">
        <v>41</v>
      </c>
      <c r="F6" s="19" t="s">
        <v>40</v>
      </c>
      <c r="G6" s="20" t="s">
        <v>2</v>
      </c>
      <c r="H6" s="21" t="s">
        <v>1</v>
      </c>
      <c r="I6" s="21" t="s">
        <v>3</v>
      </c>
      <c r="J6" s="21" t="s">
        <v>4</v>
      </c>
      <c r="K6" s="21" t="s">
        <v>5</v>
      </c>
      <c r="L6" s="21" t="s">
        <v>6</v>
      </c>
      <c r="M6" s="22" t="s">
        <v>7</v>
      </c>
      <c r="N6" s="43" t="s">
        <v>12</v>
      </c>
      <c r="O6" s="44" t="s">
        <v>11</v>
      </c>
      <c r="P6" s="44" t="s">
        <v>38</v>
      </c>
      <c r="Q6" s="44" t="s">
        <v>13</v>
      </c>
      <c r="R6" s="44" t="s">
        <v>36</v>
      </c>
      <c r="S6" s="44" t="s">
        <v>37</v>
      </c>
      <c r="T6" s="44" t="s">
        <v>14</v>
      </c>
      <c r="U6" s="44" t="s">
        <v>15</v>
      </c>
      <c r="V6" s="44" t="s">
        <v>16</v>
      </c>
      <c r="W6" s="45" t="s">
        <v>17</v>
      </c>
      <c r="X6" s="58" t="s">
        <v>31</v>
      </c>
      <c r="Y6" s="59" t="s">
        <v>32</v>
      </c>
      <c r="Z6" s="59" t="s">
        <v>19</v>
      </c>
      <c r="AA6" s="59" t="s">
        <v>20</v>
      </c>
      <c r="AB6" s="59" t="s">
        <v>21</v>
      </c>
      <c r="AC6" s="60" t="s">
        <v>22</v>
      </c>
      <c r="AD6" s="73" t="s">
        <v>30</v>
      </c>
      <c r="AE6" s="74" t="s">
        <v>28</v>
      </c>
      <c r="AF6" s="74" t="s">
        <v>35</v>
      </c>
      <c r="AG6" s="74" t="s">
        <v>46</v>
      </c>
      <c r="AH6" s="75" t="s">
        <v>29</v>
      </c>
      <c r="AI6" s="76" t="s">
        <v>45</v>
      </c>
      <c r="AJ6" s="2"/>
      <c r="AK6" s="2"/>
      <c r="AL6" s="2"/>
      <c r="AM6" s="2"/>
    </row>
    <row r="7" spans="1:39" ht="33" customHeight="1" x14ac:dyDescent="0.25">
      <c r="A7" s="9">
        <v>1</v>
      </c>
      <c r="B7" s="7" t="s">
        <v>53</v>
      </c>
      <c r="C7" s="5" t="s">
        <v>50</v>
      </c>
      <c r="D7" s="11" t="s">
        <v>51</v>
      </c>
      <c r="E7" s="23" t="s">
        <v>52</v>
      </c>
      <c r="F7" s="24">
        <v>1</v>
      </c>
      <c r="G7" s="25">
        <v>1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7">
        <v>0</v>
      </c>
      <c r="N7" s="46">
        <v>0</v>
      </c>
      <c r="O7" s="47">
        <v>0</v>
      </c>
      <c r="P7" s="47">
        <v>0</v>
      </c>
      <c r="Q7" s="47">
        <v>1</v>
      </c>
      <c r="R7" s="47">
        <v>0</v>
      </c>
      <c r="S7" s="47">
        <v>0</v>
      </c>
      <c r="T7" s="47">
        <v>0</v>
      </c>
      <c r="U7" s="47">
        <v>0</v>
      </c>
      <c r="V7" s="47" t="s">
        <v>52</v>
      </c>
      <c r="W7" s="48" t="s">
        <v>52</v>
      </c>
      <c r="X7" s="61">
        <v>1</v>
      </c>
      <c r="Y7" s="62" t="s">
        <v>52</v>
      </c>
      <c r="Z7" s="62" t="s">
        <v>52</v>
      </c>
      <c r="AA7" s="62">
        <v>0</v>
      </c>
      <c r="AB7" s="62">
        <v>0</v>
      </c>
      <c r="AC7" s="63">
        <v>0</v>
      </c>
      <c r="AD7" s="78">
        <v>0</v>
      </c>
      <c r="AE7" s="79">
        <v>1</v>
      </c>
      <c r="AF7" s="79">
        <v>1</v>
      </c>
      <c r="AG7" s="79">
        <v>0</v>
      </c>
      <c r="AH7" s="77">
        <v>1</v>
      </c>
      <c r="AI7" s="80">
        <v>1</v>
      </c>
    </row>
    <row r="8" spans="1:39" ht="33" customHeight="1" x14ac:dyDescent="0.25">
      <c r="A8" s="10">
        <v>2</v>
      </c>
      <c r="B8" s="8" t="s">
        <v>53</v>
      </c>
      <c r="C8" s="6" t="s">
        <v>55</v>
      </c>
      <c r="D8" s="12" t="s">
        <v>56</v>
      </c>
      <c r="E8" s="28">
        <v>1</v>
      </c>
      <c r="F8" s="29" t="s">
        <v>52</v>
      </c>
      <c r="G8" s="30">
        <v>1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2">
        <v>0</v>
      </c>
      <c r="N8" s="49">
        <v>0</v>
      </c>
      <c r="O8" s="50">
        <v>0</v>
      </c>
      <c r="P8" s="50">
        <v>0</v>
      </c>
      <c r="Q8" s="50">
        <v>1</v>
      </c>
      <c r="R8" s="50">
        <v>0</v>
      </c>
      <c r="S8" s="50">
        <v>1</v>
      </c>
      <c r="T8" s="50">
        <v>0</v>
      </c>
      <c r="U8" s="50">
        <v>1</v>
      </c>
      <c r="V8" s="50">
        <v>0</v>
      </c>
      <c r="W8" s="51">
        <v>1</v>
      </c>
      <c r="X8" s="64" t="s">
        <v>52</v>
      </c>
      <c r="Y8" s="65">
        <v>1</v>
      </c>
      <c r="Z8" s="65">
        <v>0</v>
      </c>
      <c r="AA8" s="65">
        <v>0</v>
      </c>
      <c r="AB8" s="65">
        <v>0</v>
      </c>
      <c r="AC8" s="66">
        <v>0</v>
      </c>
      <c r="AD8" s="82">
        <v>0</v>
      </c>
      <c r="AE8" s="83">
        <v>0</v>
      </c>
      <c r="AF8" s="83">
        <v>1</v>
      </c>
      <c r="AG8" s="83" t="s">
        <v>52</v>
      </c>
      <c r="AH8" s="81">
        <v>0</v>
      </c>
      <c r="AI8" s="84">
        <v>1</v>
      </c>
    </row>
    <row r="9" spans="1:39" ht="33" customHeight="1" x14ac:dyDescent="0.25">
      <c r="A9" s="10">
        <v>3</v>
      </c>
      <c r="B9" s="8" t="s">
        <v>54</v>
      </c>
      <c r="C9" s="6" t="s">
        <v>57</v>
      </c>
      <c r="D9" s="12" t="s">
        <v>58</v>
      </c>
      <c r="E9" s="28">
        <v>1</v>
      </c>
      <c r="F9" s="29">
        <v>0</v>
      </c>
      <c r="G9" s="30">
        <v>1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2">
        <v>0</v>
      </c>
      <c r="N9" s="49">
        <v>0</v>
      </c>
      <c r="O9" s="50">
        <v>0</v>
      </c>
      <c r="P9" s="50">
        <v>0</v>
      </c>
      <c r="Q9" s="50">
        <v>1</v>
      </c>
      <c r="R9" s="50">
        <v>0</v>
      </c>
      <c r="S9" s="50">
        <v>0</v>
      </c>
      <c r="T9" s="50">
        <v>1</v>
      </c>
      <c r="U9" s="50">
        <v>0</v>
      </c>
      <c r="V9" s="50">
        <v>0</v>
      </c>
      <c r="W9" s="51">
        <v>0</v>
      </c>
      <c r="X9" s="64">
        <v>0</v>
      </c>
      <c r="Y9" s="65">
        <v>1</v>
      </c>
      <c r="Z9" s="65">
        <v>0</v>
      </c>
      <c r="AA9" s="65">
        <v>0</v>
      </c>
      <c r="AB9" s="65">
        <v>0</v>
      </c>
      <c r="AC9" s="66">
        <v>0</v>
      </c>
      <c r="AD9" s="82" t="s">
        <v>52</v>
      </c>
      <c r="AE9" s="83">
        <v>0</v>
      </c>
      <c r="AF9" s="83">
        <v>1</v>
      </c>
      <c r="AG9" s="83" t="s">
        <v>52</v>
      </c>
      <c r="AH9" s="81">
        <v>0</v>
      </c>
      <c r="AI9" s="84">
        <v>0</v>
      </c>
    </row>
    <row r="10" spans="1:39" ht="33" customHeight="1" x14ac:dyDescent="0.25">
      <c r="A10" s="10">
        <v>4</v>
      </c>
      <c r="B10" s="8" t="s">
        <v>54</v>
      </c>
      <c r="C10" s="6" t="s">
        <v>59</v>
      </c>
      <c r="D10" s="12" t="s">
        <v>47</v>
      </c>
      <c r="E10" s="28">
        <v>5</v>
      </c>
      <c r="F10" s="29">
        <v>3</v>
      </c>
      <c r="G10" s="30">
        <v>8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49">
        <v>8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1">
        <v>0</v>
      </c>
      <c r="X10" s="64" t="s">
        <v>52</v>
      </c>
      <c r="Y10" s="65">
        <v>8</v>
      </c>
      <c r="Z10" s="65">
        <v>0</v>
      </c>
      <c r="AA10" s="65">
        <v>0</v>
      </c>
      <c r="AB10" s="65">
        <v>0</v>
      </c>
      <c r="AC10" s="66">
        <v>0</v>
      </c>
      <c r="AD10" s="82" t="s">
        <v>52</v>
      </c>
      <c r="AE10" s="83">
        <v>0</v>
      </c>
      <c r="AF10" s="83">
        <v>8</v>
      </c>
      <c r="AG10" s="83" t="s">
        <v>52</v>
      </c>
      <c r="AH10" s="81" t="s">
        <v>52</v>
      </c>
      <c r="AI10" s="84">
        <v>8</v>
      </c>
    </row>
    <row r="11" spans="1:39" ht="33" customHeight="1" x14ac:dyDescent="0.25">
      <c r="A11" s="10">
        <v>5</v>
      </c>
      <c r="B11" s="8" t="s">
        <v>54</v>
      </c>
      <c r="C11" s="6" t="s">
        <v>59</v>
      </c>
      <c r="D11" s="12" t="s">
        <v>47</v>
      </c>
      <c r="E11" s="28">
        <v>5</v>
      </c>
      <c r="F11" s="29">
        <v>0</v>
      </c>
      <c r="G11" s="25">
        <v>5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7">
        <v>0</v>
      </c>
      <c r="N11" s="46">
        <v>0</v>
      </c>
      <c r="O11" s="47">
        <v>0</v>
      </c>
      <c r="P11" s="47">
        <v>0</v>
      </c>
      <c r="Q11" s="47">
        <v>0</v>
      </c>
      <c r="R11" s="47">
        <v>0</v>
      </c>
      <c r="S11" s="47">
        <v>5</v>
      </c>
      <c r="T11" s="47">
        <v>0</v>
      </c>
      <c r="U11" s="47">
        <v>0</v>
      </c>
      <c r="V11" s="47">
        <v>0</v>
      </c>
      <c r="W11" s="48">
        <v>0</v>
      </c>
      <c r="X11" s="61">
        <v>0</v>
      </c>
      <c r="Y11" s="62">
        <v>5</v>
      </c>
      <c r="Z11" s="62">
        <v>0</v>
      </c>
      <c r="AA11" s="62">
        <v>0</v>
      </c>
      <c r="AB11" s="62">
        <v>0</v>
      </c>
      <c r="AC11" s="63">
        <v>0</v>
      </c>
      <c r="AD11" s="78">
        <v>0</v>
      </c>
      <c r="AE11" s="79">
        <v>0</v>
      </c>
      <c r="AF11" s="79">
        <v>5</v>
      </c>
      <c r="AG11" s="79">
        <v>0</v>
      </c>
      <c r="AH11" s="77">
        <v>0</v>
      </c>
      <c r="AI11" s="80">
        <v>5</v>
      </c>
    </row>
    <row r="12" spans="1:39" ht="33" customHeight="1" x14ac:dyDescent="0.25">
      <c r="A12" s="10">
        <v>6</v>
      </c>
      <c r="B12" s="8" t="s">
        <v>60</v>
      </c>
      <c r="C12" s="6" t="s">
        <v>61</v>
      </c>
      <c r="D12" s="12" t="s">
        <v>62</v>
      </c>
      <c r="E12" s="28">
        <v>1</v>
      </c>
      <c r="F12" s="29">
        <v>0</v>
      </c>
      <c r="G12" s="30">
        <v>1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49">
        <v>0</v>
      </c>
      <c r="O12" s="50">
        <v>0</v>
      </c>
      <c r="P12" s="50">
        <v>0</v>
      </c>
      <c r="Q12" s="50">
        <v>1</v>
      </c>
      <c r="R12" s="50">
        <v>0</v>
      </c>
      <c r="S12" s="50">
        <v>0</v>
      </c>
      <c r="T12" s="50">
        <v>1</v>
      </c>
      <c r="U12" s="50">
        <v>0</v>
      </c>
      <c r="V12" s="50">
        <v>0</v>
      </c>
      <c r="W12" s="51">
        <v>0</v>
      </c>
      <c r="X12" s="64">
        <v>0</v>
      </c>
      <c r="Y12" s="65">
        <v>1</v>
      </c>
      <c r="Z12" s="65">
        <v>0</v>
      </c>
      <c r="AA12" s="65">
        <v>0</v>
      </c>
      <c r="AB12" s="65">
        <v>0</v>
      </c>
      <c r="AC12" s="66">
        <v>0</v>
      </c>
      <c r="AD12" s="82">
        <v>0</v>
      </c>
      <c r="AE12" s="83">
        <v>0</v>
      </c>
      <c r="AF12" s="83">
        <v>1</v>
      </c>
      <c r="AG12" s="83">
        <v>0</v>
      </c>
      <c r="AH12" s="81">
        <v>0</v>
      </c>
      <c r="AI12" s="84">
        <v>0</v>
      </c>
    </row>
    <row r="13" spans="1:39" ht="33" customHeight="1" x14ac:dyDescent="0.25">
      <c r="A13" s="10">
        <v>7</v>
      </c>
      <c r="B13" s="8" t="s">
        <v>63</v>
      </c>
      <c r="C13" s="6" t="s">
        <v>55</v>
      </c>
      <c r="D13" s="12" t="s">
        <v>56</v>
      </c>
      <c r="E13" s="28">
        <v>2</v>
      </c>
      <c r="F13" s="29">
        <v>0</v>
      </c>
      <c r="G13" s="30">
        <v>2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49">
        <v>0</v>
      </c>
      <c r="O13" s="50">
        <v>0</v>
      </c>
      <c r="P13" s="50">
        <v>0</v>
      </c>
      <c r="Q13" s="50">
        <v>2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  <c r="W13" s="51">
        <v>0</v>
      </c>
      <c r="X13" s="64">
        <v>0</v>
      </c>
      <c r="Y13" s="65">
        <v>2</v>
      </c>
      <c r="Z13" s="65">
        <v>0</v>
      </c>
      <c r="AA13" s="65">
        <v>0</v>
      </c>
      <c r="AB13" s="65">
        <v>0</v>
      </c>
      <c r="AC13" s="66">
        <v>0</v>
      </c>
      <c r="AD13" s="82">
        <v>0</v>
      </c>
      <c r="AE13" s="83">
        <v>0</v>
      </c>
      <c r="AF13" s="83">
        <v>2</v>
      </c>
      <c r="AG13" s="83">
        <v>0</v>
      </c>
      <c r="AH13" s="81">
        <v>0</v>
      </c>
      <c r="AI13" s="84">
        <v>0</v>
      </c>
    </row>
    <row r="14" spans="1:39" ht="33" customHeight="1" x14ac:dyDescent="0.25">
      <c r="A14" s="10">
        <v>8</v>
      </c>
      <c r="B14" s="8" t="s">
        <v>64</v>
      </c>
      <c r="C14" s="6" t="s">
        <v>48</v>
      </c>
      <c r="D14" s="12" t="s">
        <v>47</v>
      </c>
      <c r="E14" s="28">
        <v>1</v>
      </c>
      <c r="F14" s="29">
        <v>0</v>
      </c>
      <c r="G14" s="30">
        <v>1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49">
        <v>0</v>
      </c>
      <c r="O14" s="50">
        <v>0</v>
      </c>
      <c r="P14" s="50">
        <v>0</v>
      </c>
      <c r="Q14" s="50">
        <v>1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1">
        <v>1</v>
      </c>
      <c r="X14" s="64">
        <v>0</v>
      </c>
      <c r="Y14" s="65">
        <v>1</v>
      </c>
      <c r="Z14" s="65">
        <v>0</v>
      </c>
      <c r="AA14" s="65">
        <v>0</v>
      </c>
      <c r="AB14" s="65">
        <v>0</v>
      </c>
      <c r="AC14" s="66">
        <v>0</v>
      </c>
      <c r="AD14" s="82">
        <v>0</v>
      </c>
      <c r="AE14" s="83">
        <v>0</v>
      </c>
      <c r="AF14" s="83">
        <v>1</v>
      </c>
      <c r="AG14" s="83">
        <v>0</v>
      </c>
      <c r="AH14" s="81">
        <v>0</v>
      </c>
      <c r="AI14" s="84">
        <v>1</v>
      </c>
    </row>
    <row r="15" spans="1:39" ht="33" customHeight="1" x14ac:dyDescent="0.25">
      <c r="A15" s="10">
        <v>9</v>
      </c>
      <c r="B15" s="8" t="s">
        <v>65</v>
      </c>
      <c r="C15" s="6" t="s">
        <v>59</v>
      </c>
      <c r="D15" s="12" t="s">
        <v>47</v>
      </c>
      <c r="E15" s="28">
        <v>6</v>
      </c>
      <c r="F15" s="29">
        <v>4</v>
      </c>
      <c r="G15" s="25">
        <v>10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7">
        <v>0</v>
      </c>
      <c r="N15" s="46">
        <v>0</v>
      </c>
      <c r="O15" s="47">
        <v>0</v>
      </c>
      <c r="P15" s="47">
        <v>0</v>
      </c>
      <c r="Q15" s="47">
        <v>0</v>
      </c>
      <c r="R15" s="47">
        <v>0</v>
      </c>
      <c r="S15" s="47">
        <v>10</v>
      </c>
      <c r="T15" s="47">
        <v>0</v>
      </c>
      <c r="U15" s="47">
        <v>0</v>
      </c>
      <c r="V15" s="47">
        <v>0</v>
      </c>
      <c r="W15" s="48">
        <v>0</v>
      </c>
      <c r="X15" s="61">
        <v>0</v>
      </c>
      <c r="Y15" s="62">
        <v>10</v>
      </c>
      <c r="Z15" s="62">
        <v>0</v>
      </c>
      <c r="AA15" s="62">
        <v>0</v>
      </c>
      <c r="AB15" s="62">
        <v>0</v>
      </c>
      <c r="AC15" s="63">
        <v>0</v>
      </c>
      <c r="AD15" s="78">
        <v>0</v>
      </c>
      <c r="AE15" s="79">
        <v>0</v>
      </c>
      <c r="AF15" s="79">
        <v>10</v>
      </c>
      <c r="AG15" s="79">
        <v>0</v>
      </c>
      <c r="AH15" s="77">
        <v>0</v>
      </c>
      <c r="AI15" s="80">
        <v>10</v>
      </c>
    </row>
    <row r="16" spans="1:39" ht="33" customHeight="1" x14ac:dyDescent="0.25">
      <c r="A16" s="10">
        <v>10</v>
      </c>
      <c r="B16" s="8" t="s">
        <v>66</v>
      </c>
      <c r="C16" s="6" t="s">
        <v>59</v>
      </c>
      <c r="D16" s="12" t="s">
        <v>47</v>
      </c>
      <c r="E16" s="28">
        <v>10</v>
      </c>
      <c r="F16" s="29">
        <v>6</v>
      </c>
      <c r="G16" s="30">
        <v>16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49">
        <v>16</v>
      </c>
      <c r="O16" s="50">
        <v>0</v>
      </c>
      <c r="P16" s="50">
        <v>0</v>
      </c>
      <c r="Q16" s="50">
        <v>0</v>
      </c>
      <c r="R16" s="50">
        <v>0</v>
      </c>
      <c r="S16" s="50"/>
      <c r="T16" s="50">
        <v>0</v>
      </c>
      <c r="U16" s="50">
        <v>0</v>
      </c>
      <c r="V16" s="50">
        <v>0</v>
      </c>
      <c r="W16" s="51">
        <v>0</v>
      </c>
      <c r="X16" s="64">
        <v>0</v>
      </c>
      <c r="Y16" s="65">
        <v>16</v>
      </c>
      <c r="Z16" s="65">
        <v>0</v>
      </c>
      <c r="AA16" s="65">
        <v>0</v>
      </c>
      <c r="AB16" s="65">
        <v>0</v>
      </c>
      <c r="AC16" s="66">
        <v>0</v>
      </c>
      <c r="AD16" s="82">
        <v>0</v>
      </c>
      <c r="AE16" s="83">
        <v>0</v>
      </c>
      <c r="AF16" s="83">
        <v>16</v>
      </c>
      <c r="AG16" s="83">
        <v>0</v>
      </c>
      <c r="AH16" s="81">
        <v>0</v>
      </c>
      <c r="AI16" s="84">
        <v>16</v>
      </c>
    </row>
    <row r="17" spans="1:35" ht="33" customHeight="1" x14ac:dyDescent="0.25">
      <c r="A17" s="10">
        <v>11</v>
      </c>
      <c r="B17" s="8" t="s">
        <v>66</v>
      </c>
      <c r="C17" s="6" t="s">
        <v>59</v>
      </c>
      <c r="D17" s="12" t="s">
        <v>47</v>
      </c>
      <c r="E17" s="28">
        <v>1</v>
      </c>
      <c r="F17" s="29">
        <v>0</v>
      </c>
      <c r="G17" s="30">
        <v>1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49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1</v>
      </c>
      <c r="U17" s="50">
        <v>0</v>
      </c>
      <c r="V17" s="50">
        <v>0</v>
      </c>
      <c r="W17" s="51">
        <v>0</v>
      </c>
      <c r="X17" s="64">
        <v>0</v>
      </c>
      <c r="Y17" s="65">
        <v>1</v>
      </c>
      <c r="Z17" s="65">
        <v>0</v>
      </c>
      <c r="AA17" s="65">
        <v>0</v>
      </c>
      <c r="AB17" s="65">
        <v>0</v>
      </c>
      <c r="AC17" s="66">
        <v>0</v>
      </c>
      <c r="AD17" s="82">
        <v>0</v>
      </c>
      <c r="AE17" s="83">
        <v>0</v>
      </c>
      <c r="AF17" s="83">
        <v>1</v>
      </c>
      <c r="AG17" s="83">
        <v>0</v>
      </c>
      <c r="AH17" s="81">
        <v>0</v>
      </c>
      <c r="AI17" s="84">
        <v>1</v>
      </c>
    </row>
    <row r="18" spans="1:35" ht="33" customHeight="1" x14ac:dyDescent="0.25">
      <c r="A18" s="10">
        <v>12</v>
      </c>
      <c r="B18" s="8" t="s">
        <v>67</v>
      </c>
      <c r="C18" s="6" t="s">
        <v>68</v>
      </c>
      <c r="D18" s="12" t="s">
        <v>69</v>
      </c>
      <c r="E18" s="28">
        <v>1</v>
      </c>
      <c r="F18" s="29">
        <v>0</v>
      </c>
      <c r="G18" s="30">
        <v>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49">
        <v>0</v>
      </c>
      <c r="O18" s="50">
        <v>0</v>
      </c>
      <c r="P18" s="50">
        <v>0</v>
      </c>
      <c r="Q18" s="50">
        <v>1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1">
        <v>0</v>
      </c>
      <c r="X18" s="64">
        <v>0</v>
      </c>
      <c r="Y18" s="65">
        <v>1</v>
      </c>
      <c r="Z18" s="65">
        <v>0</v>
      </c>
      <c r="AA18" s="65">
        <v>0</v>
      </c>
      <c r="AB18" s="65">
        <v>0</v>
      </c>
      <c r="AC18" s="66">
        <v>0</v>
      </c>
      <c r="AD18" s="82">
        <v>0</v>
      </c>
      <c r="AE18" s="83">
        <v>0</v>
      </c>
      <c r="AF18" s="83">
        <v>1</v>
      </c>
      <c r="AG18" s="83">
        <v>0</v>
      </c>
      <c r="AH18" s="81">
        <v>0</v>
      </c>
      <c r="AI18" s="84">
        <v>1</v>
      </c>
    </row>
    <row r="19" spans="1:35" ht="33" customHeight="1" x14ac:dyDescent="0.25">
      <c r="A19" s="10">
        <v>13</v>
      </c>
      <c r="B19" s="8" t="s">
        <v>70</v>
      </c>
      <c r="C19" s="6" t="s">
        <v>71</v>
      </c>
      <c r="D19" s="12" t="s">
        <v>72</v>
      </c>
      <c r="E19" s="28">
        <v>0</v>
      </c>
      <c r="F19" s="29">
        <v>1</v>
      </c>
      <c r="G19" s="25">
        <v>1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7">
        <v>0</v>
      </c>
      <c r="N19" s="46">
        <v>0</v>
      </c>
      <c r="O19" s="47">
        <v>0</v>
      </c>
      <c r="P19" s="47">
        <v>0</v>
      </c>
      <c r="Q19" s="47">
        <v>1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8">
        <v>0</v>
      </c>
      <c r="X19" s="61">
        <v>0</v>
      </c>
      <c r="Y19" s="62">
        <v>0</v>
      </c>
      <c r="Z19" s="62">
        <v>0</v>
      </c>
      <c r="AA19" s="62">
        <v>0</v>
      </c>
      <c r="AB19" s="62">
        <v>0</v>
      </c>
      <c r="AC19" s="63">
        <v>1</v>
      </c>
      <c r="AD19" s="78">
        <v>0</v>
      </c>
      <c r="AE19" s="79">
        <v>0</v>
      </c>
      <c r="AF19" s="79">
        <v>1</v>
      </c>
      <c r="AG19" s="79">
        <v>0</v>
      </c>
      <c r="AH19" s="77">
        <v>0</v>
      </c>
      <c r="AI19" s="80">
        <v>1</v>
      </c>
    </row>
    <row r="20" spans="1:35" ht="33" customHeight="1" x14ac:dyDescent="0.25">
      <c r="A20" s="10">
        <v>14</v>
      </c>
      <c r="B20" s="8" t="s">
        <v>73</v>
      </c>
      <c r="C20" s="6" t="s">
        <v>68</v>
      </c>
      <c r="D20" s="12" t="s">
        <v>56</v>
      </c>
      <c r="E20" s="28">
        <v>4</v>
      </c>
      <c r="F20" s="29">
        <v>0</v>
      </c>
      <c r="G20" s="30">
        <v>0</v>
      </c>
      <c r="H20" s="31">
        <v>0</v>
      </c>
      <c r="I20" s="31">
        <v>4</v>
      </c>
      <c r="J20" s="31">
        <v>0</v>
      </c>
      <c r="K20" s="31">
        <v>0</v>
      </c>
      <c r="L20" s="31">
        <v>0</v>
      </c>
      <c r="M20" s="32">
        <v>0</v>
      </c>
      <c r="N20" s="49">
        <v>0</v>
      </c>
      <c r="O20" s="50">
        <v>0</v>
      </c>
      <c r="P20" s="50">
        <v>4</v>
      </c>
      <c r="Q20" s="50">
        <v>0</v>
      </c>
      <c r="R20" s="50">
        <v>0</v>
      </c>
      <c r="S20" s="50">
        <v>0</v>
      </c>
      <c r="T20" s="50">
        <v>3</v>
      </c>
      <c r="U20" s="50">
        <v>0</v>
      </c>
      <c r="V20" s="50">
        <v>0</v>
      </c>
      <c r="W20" s="51">
        <v>1</v>
      </c>
      <c r="X20" s="64">
        <v>0</v>
      </c>
      <c r="Y20" s="65">
        <v>4</v>
      </c>
      <c r="Z20" s="65">
        <v>0</v>
      </c>
      <c r="AA20" s="65">
        <v>0</v>
      </c>
      <c r="AB20" s="65">
        <v>0</v>
      </c>
      <c r="AC20" s="66">
        <v>0</v>
      </c>
      <c r="AD20" s="82">
        <v>0</v>
      </c>
      <c r="AE20" s="83">
        <v>0</v>
      </c>
      <c r="AF20" s="83">
        <v>0</v>
      </c>
      <c r="AG20" s="83">
        <v>0</v>
      </c>
      <c r="AH20" s="81">
        <v>3</v>
      </c>
      <c r="AI20" s="84">
        <v>0</v>
      </c>
    </row>
    <row r="21" spans="1:35" ht="33" customHeight="1" x14ac:dyDescent="0.25">
      <c r="A21" s="10">
        <v>15</v>
      </c>
      <c r="B21" s="8" t="s">
        <v>74</v>
      </c>
      <c r="C21" s="6" t="s">
        <v>75</v>
      </c>
      <c r="D21" s="12" t="s">
        <v>76</v>
      </c>
      <c r="E21" s="28">
        <v>1</v>
      </c>
      <c r="F21" s="29">
        <v>0</v>
      </c>
      <c r="G21" s="30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49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50">
        <v>0</v>
      </c>
      <c r="V21" s="50">
        <v>1</v>
      </c>
      <c r="W21" s="51">
        <v>1</v>
      </c>
      <c r="X21" s="64">
        <v>0</v>
      </c>
      <c r="Y21" s="65">
        <v>0</v>
      </c>
      <c r="Z21" s="65">
        <v>0</v>
      </c>
      <c r="AA21" s="65">
        <v>0</v>
      </c>
      <c r="AB21" s="65">
        <v>0</v>
      </c>
      <c r="AC21" s="66">
        <v>1</v>
      </c>
      <c r="AD21" s="82">
        <v>0</v>
      </c>
      <c r="AE21" s="83">
        <v>0</v>
      </c>
      <c r="AF21" s="83">
        <v>1</v>
      </c>
      <c r="AG21" s="83">
        <v>0</v>
      </c>
      <c r="AH21" s="81">
        <v>1</v>
      </c>
      <c r="AI21" s="84">
        <v>0</v>
      </c>
    </row>
    <row r="22" spans="1:35" ht="27" customHeight="1" x14ac:dyDescent="0.25">
      <c r="A22" s="10">
        <v>16</v>
      </c>
      <c r="B22" s="8" t="s">
        <v>77</v>
      </c>
      <c r="C22" s="6" t="s">
        <v>59</v>
      </c>
      <c r="D22" s="12" t="s">
        <v>47</v>
      </c>
      <c r="E22" s="28">
        <v>1</v>
      </c>
      <c r="F22" s="29">
        <v>0</v>
      </c>
      <c r="G22" s="30">
        <v>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49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1">
        <v>1</v>
      </c>
      <c r="X22" s="64">
        <v>0</v>
      </c>
      <c r="Y22" s="65">
        <v>0</v>
      </c>
      <c r="Z22" s="65">
        <v>0</v>
      </c>
      <c r="AA22" s="65">
        <v>0</v>
      </c>
      <c r="AB22" s="65">
        <v>0</v>
      </c>
      <c r="AC22" s="66">
        <v>1</v>
      </c>
      <c r="AD22" s="82">
        <v>0</v>
      </c>
      <c r="AE22" s="83">
        <v>0</v>
      </c>
      <c r="AF22" s="83">
        <v>0</v>
      </c>
      <c r="AG22" s="83">
        <v>0</v>
      </c>
      <c r="AH22" s="81">
        <v>0</v>
      </c>
      <c r="AI22" s="84">
        <v>0</v>
      </c>
    </row>
    <row r="23" spans="1:35" ht="27" customHeight="1" x14ac:dyDescent="0.25">
      <c r="A23" s="10">
        <v>17</v>
      </c>
      <c r="B23" s="8" t="s">
        <v>78</v>
      </c>
      <c r="C23" s="6" t="s">
        <v>59</v>
      </c>
      <c r="D23" s="12" t="s">
        <v>47</v>
      </c>
      <c r="E23" s="28">
        <v>7</v>
      </c>
      <c r="F23" s="29">
        <v>0</v>
      </c>
      <c r="G23" s="25">
        <v>7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7">
        <v>0</v>
      </c>
      <c r="N23" s="46">
        <v>7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8">
        <v>0</v>
      </c>
      <c r="X23" s="61">
        <v>0</v>
      </c>
      <c r="Y23" s="62">
        <v>7</v>
      </c>
      <c r="Z23" s="62">
        <v>0</v>
      </c>
      <c r="AA23" s="62">
        <v>0</v>
      </c>
      <c r="AB23" s="62">
        <v>0</v>
      </c>
      <c r="AC23" s="63">
        <v>0</v>
      </c>
      <c r="AD23" s="78">
        <v>0</v>
      </c>
      <c r="AE23" s="79">
        <v>0</v>
      </c>
      <c r="AF23" s="79">
        <v>7</v>
      </c>
      <c r="AG23" s="79">
        <v>0</v>
      </c>
      <c r="AH23" s="77">
        <v>0</v>
      </c>
      <c r="AI23" s="80">
        <v>7</v>
      </c>
    </row>
    <row r="24" spans="1:35" ht="27" customHeight="1" x14ac:dyDescent="0.25">
      <c r="A24" s="10">
        <v>18</v>
      </c>
      <c r="B24" s="8" t="s">
        <v>79</v>
      </c>
      <c r="C24" s="6" t="s">
        <v>59</v>
      </c>
      <c r="D24" s="12" t="s">
        <v>47</v>
      </c>
      <c r="E24" s="28">
        <v>1</v>
      </c>
      <c r="F24" s="29">
        <v>0</v>
      </c>
      <c r="G24" s="30">
        <v>1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49"/>
      <c r="O24" s="50">
        <v>0</v>
      </c>
      <c r="P24" s="50">
        <v>0</v>
      </c>
      <c r="Q24" s="50">
        <v>0</v>
      </c>
      <c r="R24" s="50">
        <v>0</v>
      </c>
      <c r="S24" s="50">
        <v>1</v>
      </c>
      <c r="T24" s="50">
        <v>0</v>
      </c>
      <c r="U24" s="50">
        <v>0</v>
      </c>
      <c r="V24" s="50">
        <v>0</v>
      </c>
      <c r="W24" s="51">
        <v>0</v>
      </c>
      <c r="X24" s="64">
        <v>0</v>
      </c>
      <c r="Y24" s="65">
        <v>0</v>
      </c>
      <c r="Z24" s="65">
        <v>0</v>
      </c>
      <c r="AA24" s="65">
        <v>0</v>
      </c>
      <c r="AB24" s="65">
        <v>0</v>
      </c>
      <c r="AC24" s="66">
        <v>1</v>
      </c>
      <c r="AD24" s="82">
        <v>0</v>
      </c>
      <c r="AE24" s="83">
        <v>0</v>
      </c>
      <c r="AF24" s="83">
        <v>1</v>
      </c>
      <c r="AG24" s="83">
        <v>0</v>
      </c>
      <c r="AH24" s="81">
        <v>0</v>
      </c>
      <c r="AI24" s="84">
        <v>1</v>
      </c>
    </row>
    <row r="25" spans="1:35" ht="27" customHeight="1" x14ac:dyDescent="0.25">
      <c r="A25" s="10">
        <v>19</v>
      </c>
      <c r="B25" s="8"/>
      <c r="C25" s="6"/>
      <c r="D25" s="12"/>
      <c r="E25" s="28">
        <v>0</v>
      </c>
      <c r="F25" s="29">
        <v>0</v>
      </c>
      <c r="G25" s="30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49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  <c r="T25" s="50">
        <v>0</v>
      </c>
      <c r="U25" s="50">
        <v>0</v>
      </c>
      <c r="V25" s="50">
        <v>0</v>
      </c>
      <c r="W25" s="51">
        <v>0</v>
      </c>
      <c r="X25" s="64">
        <v>0</v>
      </c>
      <c r="Y25" s="65">
        <v>0</v>
      </c>
      <c r="Z25" s="65">
        <v>0</v>
      </c>
      <c r="AA25" s="65">
        <v>0</v>
      </c>
      <c r="AB25" s="65">
        <v>0</v>
      </c>
      <c r="AC25" s="66">
        <v>0</v>
      </c>
      <c r="AD25" s="82">
        <v>0</v>
      </c>
      <c r="AE25" s="83">
        <v>0</v>
      </c>
      <c r="AF25" s="83">
        <v>0</v>
      </c>
      <c r="AG25" s="83">
        <v>0</v>
      </c>
      <c r="AH25" s="81">
        <v>0</v>
      </c>
      <c r="AI25" s="84">
        <v>0</v>
      </c>
    </row>
    <row r="26" spans="1:35" ht="27" customHeight="1" x14ac:dyDescent="0.25">
      <c r="A26" s="10">
        <v>20</v>
      </c>
      <c r="B26" s="8"/>
      <c r="C26" s="6"/>
      <c r="D26" s="12"/>
      <c r="E26" s="28">
        <v>0</v>
      </c>
      <c r="F26" s="29">
        <v>0</v>
      </c>
      <c r="G26" s="30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49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1">
        <v>0</v>
      </c>
      <c r="X26" s="64">
        <v>0</v>
      </c>
      <c r="Y26" s="65">
        <v>0</v>
      </c>
      <c r="Z26" s="65">
        <v>0</v>
      </c>
      <c r="AA26" s="65">
        <v>0</v>
      </c>
      <c r="AB26" s="65">
        <v>0</v>
      </c>
      <c r="AC26" s="66">
        <v>0</v>
      </c>
      <c r="AD26" s="82">
        <v>0</v>
      </c>
      <c r="AE26" s="83">
        <v>0</v>
      </c>
      <c r="AF26" s="83">
        <v>0</v>
      </c>
      <c r="AG26" s="83">
        <v>0</v>
      </c>
      <c r="AH26" s="81">
        <v>0</v>
      </c>
      <c r="AI26" s="84">
        <v>0</v>
      </c>
    </row>
    <row r="27" spans="1:35" ht="27" customHeight="1" x14ac:dyDescent="0.25">
      <c r="A27" s="10">
        <v>21</v>
      </c>
      <c r="B27" s="8"/>
      <c r="C27" s="6"/>
      <c r="D27" s="12"/>
      <c r="E27" s="28">
        <v>0</v>
      </c>
      <c r="F27" s="29">
        <v>0</v>
      </c>
      <c r="G27" s="25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7">
        <v>0</v>
      </c>
      <c r="N27" s="46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8">
        <v>0</v>
      </c>
      <c r="X27" s="61">
        <v>0</v>
      </c>
      <c r="Y27" s="62">
        <v>0</v>
      </c>
      <c r="Z27" s="62">
        <v>0</v>
      </c>
      <c r="AA27" s="62">
        <v>0</v>
      </c>
      <c r="AB27" s="62">
        <v>0</v>
      </c>
      <c r="AC27" s="63">
        <v>0</v>
      </c>
      <c r="AD27" s="78">
        <v>0</v>
      </c>
      <c r="AE27" s="79">
        <v>0</v>
      </c>
      <c r="AF27" s="79">
        <v>0</v>
      </c>
      <c r="AG27" s="79">
        <v>0</v>
      </c>
      <c r="AH27" s="77">
        <v>0</v>
      </c>
      <c r="AI27" s="80">
        <v>0</v>
      </c>
    </row>
    <row r="28" spans="1:35" ht="27" customHeight="1" x14ac:dyDescent="0.25">
      <c r="A28" s="10">
        <v>22</v>
      </c>
      <c r="B28" s="8"/>
      <c r="C28" s="6"/>
      <c r="D28" s="12"/>
      <c r="E28" s="28">
        <v>0</v>
      </c>
      <c r="F28" s="29">
        <v>0</v>
      </c>
      <c r="G28" s="30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2">
        <v>0</v>
      </c>
      <c r="N28" s="49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1">
        <v>0</v>
      </c>
      <c r="X28" s="64">
        <v>0</v>
      </c>
      <c r="Y28" s="65">
        <v>0</v>
      </c>
      <c r="Z28" s="65">
        <v>0</v>
      </c>
      <c r="AA28" s="65">
        <v>0</v>
      </c>
      <c r="AB28" s="65">
        <v>0</v>
      </c>
      <c r="AC28" s="66">
        <v>0</v>
      </c>
      <c r="AD28" s="82">
        <v>0</v>
      </c>
      <c r="AE28" s="83">
        <v>0</v>
      </c>
      <c r="AF28" s="83">
        <v>0</v>
      </c>
      <c r="AG28" s="83">
        <v>0</v>
      </c>
      <c r="AH28" s="81">
        <v>0</v>
      </c>
      <c r="AI28" s="84">
        <v>0</v>
      </c>
    </row>
    <row r="29" spans="1:35" ht="27" customHeight="1" x14ac:dyDescent="0.25">
      <c r="A29" s="10">
        <v>23</v>
      </c>
      <c r="B29" s="8"/>
      <c r="C29" s="6"/>
      <c r="D29" s="12"/>
      <c r="E29" s="28">
        <v>0</v>
      </c>
      <c r="F29" s="29">
        <v>0</v>
      </c>
      <c r="G29" s="30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2">
        <v>0</v>
      </c>
      <c r="N29" s="49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1">
        <v>0</v>
      </c>
      <c r="X29" s="64">
        <v>0</v>
      </c>
      <c r="Y29" s="65">
        <v>0</v>
      </c>
      <c r="Z29" s="65">
        <v>0</v>
      </c>
      <c r="AA29" s="65">
        <v>0</v>
      </c>
      <c r="AB29" s="65">
        <v>0</v>
      </c>
      <c r="AC29" s="66">
        <v>0</v>
      </c>
      <c r="AD29" s="82">
        <v>0</v>
      </c>
      <c r="AE29" s="83">
        <v>0</v>
      </c>
      <c r="AF29" s="83">
        <v>0</v>
      </c>
      <c r="AG29" s="83">
        <v>0</v>
      </c>
      <c r="AH29" s="81">
        <v>0</v>
      </c>
      <c r="AI29" s="84">
        <v>0</v>
      </c>
    </row>
    <row r="30" spans="1:35" ht="27" customHeight="1" x14ac:dyDescent="0.25">
      <c r="A30" s="10">
        <v>24</v>
      </c>
      <c r="B30" s="8"/>
      <c r="C30" s="6"/>
      <c r="D30" s="12"/>
      <c r="E30" s="28">
        <v>0</v>
      </c>
      <c r="F30" s="29">
        <v>0</v>
      </c>
      <c r="G30" s="30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2">
        <v>0</v>
      </c>
      <c r="N30" s="49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1">
        <v>0</v>
      </c>
      <c r="X30" s="64">
        <v>0</v>
      </c>
      <c r="Y30" s="65">
        <v>0</v>
      </c>
      <c r="Z30" s="65">
        <v>0</v>
      </c>
      <c r="AA30" s="65">
        <v>0</v>
      </c>
      <c r="AB30" s="65">
        <v>0</v>
      </c>
      <c r="AC30" s="66">
        <v>0</v>
      </c>
      <c r="AD30" s="82">
        <v>0</v>
      </c>
      <c r="AE30" s="83">
        <v>0</v>
      </c>
      <c r="AF30" s="83">
        <v>0</v>
      </c>
      <c r="AG30" s="83">
        <v>0</v>
      </c>
      <c r="AH30" s="81">
        <v>0</v>
      </c>
      <c r="AI30" s="84">
        <v>0</v>
      </c>
    </row>
    <row r="31" spans="1:35" ht="27" customHeight="1" thickBot="1" x14ac:dyDescent="0.3">
      <c r="A31" s="13">
        <v>25</v>
      </c>
      <c r="B31" s="14"/>
      <c r="C31" s="15"/>
      <c r="D31" s="16"/>
      <c r="E31" s="33">
        <v>0</v>
      </c>
      <c r="F31" s="34">
        <v>0</v>
      </c>
      <c r="G31" s="35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7">
        <v>0</v>
      </c>
      <c r="N31" s="52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4">
        <v>0</v>
      </c>
      <c r="X31" s="67">
        <v>0</v>
      </c>
      <c r="Y31" s="68">
        <v>0</v>
      </c>
      <c r="Z31" s="68">
        <v>0</v>
      </c>
      <c r="AA31" s="68">
        <v>0</v>
      </c>
      <c r="AB31" s="68">
        <v>0</v>
      </c>
      <c r="AC31" s="69">
        <v>0</v>
      </c>
      <c r="AD31" s="86">
        <v>0</v>
      </c>
      <c r="AE31" s="87">
        <v>0</v>
      </c>
      <c r="AF31" s="87">
        <v>0</v>
      </c>
      <c r="AG31" s="87">
        <v>0</v>
      </c>
      <c r="AH31" s="85">
        <v>0</v>
      </c>
      <c r="AI31" s="88">
        <v>0</v>
      </c>
    </row>
    <row r="32" spans="1:35" ht="37.5" customHeight="1" thickBot="1" x14ac:dyDescent="0.3">
      <c r="A32" s="99" t="s">
        <v>43</v>
      </c>
      <c r="B32" s="100"/>
      <c r="C32" s="100"/>
      <c r="D32" s="100"/>
      <c r="E32" s="38" t="e">
        <f t="shared" ref="E32:AI32" si="0">E7+E8+E9+E10+E11+E12+E13+E14+E15+E16+E17+E18+E19+E20+E21+E23+E22+E24+E25+E26+E27+E28+E29+E30+E31</f>
        <v>#VALUE!</v>
      </c>
      <c r="F32" s="39" t="e">
        <f t="shared" si="0"/>
        <v>#VALUE!</v>
      </c>
      <c r="G32" s="40">
        <f t="shared" si="0"/>
        <v>59</v>
      </c>
      <c r="H32" s="41">
        <f t="shared" si="0"/>
        <v>0</v>
      </c>
      <c r="I32" s="41">
        <f t="shared" si="0"/>
        <v>4</v>
      </c>
      <c r="J32" s="41">
        <f t="shared" si="0"/>
        <v>0</v>
      </c>
      <c r="K32" s="41">
        <f t="shared" si="0"/>
        <v>0</v>
      </c>
      <c r="L32" s="41">
        <f t="shared" si="0"/>
        <v>0</v>
      </c>
      <c r="M32" s="42">
        <f t="shared" si="0"/>
        <v>0</v>
      </c>
      <c r="N32" s="55">
        <f t="shared" si="0"/>
        <v>31</v>
      </c>
      <c r="O32" s="57">
        <f t="shared" si="0"/>
        <v>0</v>
      </c>
      <c r="P32" s="57">
        <f t="shared" si="0"/>
        <v>4</v>
      </c>
      <c r="Q32" s="57">
        <f t="shared" si="0"/>
        <v>9</v>
      </c>
      <c r="R32" s="57">
        <f t="shared" si="0"/>
        <v>0</v>
      </c>
      <c r="S32" s="57">
        <f t="shared" si="0"/>
        <v>17</v>
      </c>
      <c r="T32" s="57">
        <f t="shared" si="0"/>
        <v>6</v>
      </c>
      <c r="U32" s="57">
        <f t="shared" si="0"/>
        <v>1</v>
      </c>
      <c r="V32" s="57" t="e">
        <f t="shared" si="0"/>
        <v>#VALUE!</v>
      </c>
      <c r="W32" s="56" t="e">
        <f t="shared" si="0"/>
        <v>#VALUE!</v>
      </c>
      <c r="X32" s="70" t="e">
        <f t="shared" si="0"/>
        <v>#VALUE!</v>
      </c>
      <c r="Y32" s="72" t="e">
        <f t="shared" si="0"/>
        <v>#VALUE!</v>
      </c>
      <c r="Z32" s="72" t="e">
        <f t="shared" si="0"/>
        <v>#VALUE!</v>
      </c>
      <c r="AA32" s="72">
        <f t="shared" si="0"/>
        <v>0</v>
      </c>
      <c r="AB32" s="72">
        <f t="shared" si="0"/>
        <v>0</v>
      </c>
      <c r="AC32" s="71">
        <f t="shared" si="0"/>
        <v>4</v>
      </c>
      <c r="AD32" s="89" t="e">
        <f t="shared" si="0"/>
        <v>#VALUE!</v>
      </c>
      <c r="AE32" s="91">
        <f t="shared" si="0"/>
        <v>1</v>
      </c>
      <c r="AF32" s="91">
        <f t="shared" si="0"/>
        <v>58</v>
      </c>
      <c r="AG32" s="91" t="e">
        <f t="shared" si="0"/>
        <v>#VALUE!</v>
      </c>
      <c r="AH32" s="91" t="e">
        <f t="shared" si="0"/>
        <v>#VALUE!</v>
      </c>
      <c r="AI32" s="90">
        <f t="shared" si="0"/>
        <v>53</v>
      </c>
    </row>
    <row r="33" spans="1:35" ht="37.5" customHeight="1" thickBot="1" x14ac:dyDescent="0.3">
      <c r="A33" s="99" t="s">
        <v>44</v>
      </c>
      <c r="B33" s="100"/>
      <c r="C33" s="100"/>
      <c r="D33" s="101"/>
      <c r="F33" s="17" t="e">
        <f>E32+F32</f>
        <v>#VALUE!</v>
      </c>
      <c r="M33" s="92">
        <f>G32+H32+I32+J32+K32+L32+M32</f>
        <v>63</v>
      </c>
      <c r="W33" s="92" t="e">
        <f>SUM(N32:W32)</f>
        <v>#VALUE!</v>
      </c>
      <c r="AC33" s="92" t="e">
        <f>SUM(X32:AC32)</f>
        <v>#VALUE!</v>
      </c>
      <c r="AI33" s="92" t="e">
        <f>SUM(AD32:AI32)</f>
        <v>#VALUE!</v>
      </c>
    </row>
    <row r="34" spans="1:35" ht="27" customHeight="1" thickBot="1" x14ac:dyDescent="0.3">
      <c r="A34" s="99" t="s">
        <v>42</v>
      </c>
      <c r="B34" s="100"/>
      <c r="C34" s="100"/>
      <c r="D34" s="101"/>
      <c r="E34" s="38" t="e">
        <f>E32/F33</f>
        <v>#VALUE!</v>
      </c>
      <c r="F34" s="39" t="e">
        <f>F32/F33</f>
        <v>#VALUE!</v>
      </c>
      <c r="G34" s="94">
        <f>G32/M33</f>
        <v>0.93650793650793651</v>
      </c>
      <c r="H34" s="95">
        <f>H32/M33</f>
        <v>0</v>
      </c>
      <c r="I34" s="95">
        <f>I32/M33</f>
        <v>6.3492063492063489E-2</v>
      </c>
      <c r="J34" s="95">
        <f>J32/M33</f>
        <v>0</v>
      </c>
      <c r="K34" s="95">
        <f>K32/M33</f>
        <v>0</v>
      </c>
      <c r="L34" s="95">
        <f>L32/M33</f>
        <v>0</v>
      </c>
      <c r="M34" s="96">
        <f>M32/M33</f>
        <v>0</v>
      </c>
      <c r="N34" s="97" t="e">
        <f>N32/W33</f>
        <v>#VALUE!</v>
      </c>
      <c r="O34" s="97" t="e">
        <f>O32/W33</f>
        <v>#VALUE!</v>
      </c>
      <c r="P34" s="97" t="e">
        <f>P32/W33</f>
        <v>#VALUE!</v>
      </c>
      <c r="Q34" s="97" t="e">
        <f>Q32/W33</f>
        <v>#VALUE!</v>
      </c>
      <c r="R34" s="97" t="e">
        <f>R32/W33</f>
        <v>#VALUE!</v>
      </c>
      <c r="S34" s="97" t="e">
        <f>S32/W33</f>
        <v>#VALUE!</v>
      </c>
      <c r="T34" s="97" t="e">
        <f>T32/W33</f>
        <v>#VALUE!</v>
      </c>
      <c r="U34" s="97" t="e">
        <f>U32/W33</f>
        <v>#VALUE!</v>
      </c>
      <c r="V34" s="97" t="e">
        <f>V32/W33</f>
        <v>#VALUE!</v>
      </c>
      <c r="W34" s="97" t="e">
        <f>W32/W33</f>
        <v>#VALUE!</v>
      </c>
      <c r="X34" s="93" t="e">
        <f>X32/AC33</f>
        <v>#VALUE!</v>
      </c>
      <c r="Y34" s="93" t="e">
        <f>Y32/AC33</f>
        <v>#VALUE!</v>
      </c>
      <c r="Z34" s="93" t="e">
        <f>Z32/AC33</f>
        <v>#VALUE!</v>
      </c>
      <c r="AA34" s="93" t="e">
        <f>AA32/AC33</f>
        <v>#VALUE!</v>
      </c>
      <c r="AB34" s="93" t="e">
        <f>AB32/AC33</f>
        <v>#VALUE!</v>
      </c>
      <c r="AC34" s="93" t="e">
        <f>AC32/AC33</f>
        <v>#VALUE!</v>
      </c>
      <c r="AD34" s="98" t="e">
        <f>AD32/AI33</f>
        <v>#VALUE!</v>
      </c>
      <c r="AE34" s="98" t="e">
        <f>AE32/AI33</f>
        <v>#VALUE!</v>
      </c>
      <c r="AF34" s="98" t="e">
        <f>AF32/AI33</f>
        <v>#VALUE!</v>
      </c>
      <c r="AG34" s="98" t="e">
        <f>AG32/AI33</f>
        <v>#VALUE!</v>
      </c>
      <c r="AH34" s="98" t="e">
        <f>AH32/AI33</f>
        <v>#VALUE!</v>
      </c>
      <c r="AI34" s="98" t="e">
        <f>AI32/AI33</f>
        <v>#VALUE!</v>
      </c>
    </row>
    <row r="35" spans="1:35" ht="27" customHeight="1" x14ac:dyDescent="0.25"/>
    <row r="36" spans="1:35" ht="27" customHeight="1" x14ac:dyDescent="0.25"/>
    <row r="37" spans="1:35" ht="27" customHeight="1" x14ac:dyDescent="0.25"/>
    <row r="38" spans="1:35" ht="27" customHeight="1" x14ac:dyDescent="0.25"/>
    <row r="39" spans="1:35" ht="27" customHeight="1" x14ac:dyDescent="0.25"/>
    <row r="40" spans="1:35" ht="27" customHeight="1" x14ac:dyDescent="0.25"/>
    <row r="41" spans="1:35" ht="27" customHeight="1" x14ac:dyDescent="0.25"/>
    <row r="42" spans="1:35" ht="27" customHeight="1" x14ac:dyDescent="0.25"/>
    <row r="43" spans="1:35" ht="27" customHeight="1" x14ac:dyDescent="0.25"/>
    <row r="44" spans="1:35" ht="27" customHeight="1" x14ac:dyDescent="0.25"/>
    <row r="45" spans="1:35" ht="27" customHeight="1" x14ac:dyDescent="0.25"/>
    <row r="46" spans="1:35" ht="27" customHeight="1" x14ac:dyDescent="0.25"/>
    <row r="47" spans="1:35" ht="27" customHeight="1" x14ac:dyDescent="0.25"/>
    <row r="48" spans="1:35" ht="27" customHeight="1" x14ac:dyDescent="0.25"/>
    <row r="49" ht="27" customHeight="1" x14ac:dyDescent="0.25"/>
    <row r="50" ht="27" customHeight="1" x14ac:dyDescent="0.25"/>
    <row r="51" ht="27" customHeight="1" x14ac:dyDescent="0.25"/>
  </sheetData>
  <mergeCells count="15">
    <mergeCell ref="A33:D33"/>
    <mergeCell ref="A34:D34"/>
    <mergeCell ref="A32:D32"/>
    <mergeCell ref="A1:AI1"/>
    <mergeCell ref="A2:AI2"/>
    <mergeCell ref="AD5:AI5"/>
    <mergeCell ref="C5:D5"/>
    <mergeCell ref="A3:AI3"/>
    <mergeCell ref="A4:AI4"/>
    <mergeCell ref="A5:A6"/>
    <mergeCell ref="B5:B6"/>
    <mergeCell ref="G5:M5"/>
    <mergeCell ref="N5:W5"/>
    <mergeCell ref="X5:AC5"/>
    <mergeCell ref="E5:F5"/>
  </mergeCells>
  <printOptions horizontalCentered="1"/>
  <pageMargins left="0.19685039370078741" right="0.19685039370078741" top="0" bottom="0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5B6D-7269-4BC0-A1A1-2CA4AA0DA194}">
  <dimension ref="A1"/>
  <sheetViews>
    <sheetView workbookViewId="0">
      <selection activeCell="R6" sqref="R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"/>
  <sheetViews>
    <sheetView rightToLeft="1" topLeftCell="A37" zoomScale="60" zoomScaleNormal="60" workbookViewId="0">
      <selection activeCell="S41" sqref="S4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"/>
  <sheetViews>
    <sheetView rightToLeft="1" zoomScale="60" zoomScaleNormal="60" workbookViewId="0">
      <selection activeCell="T21" sqref="T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"/>
  <sheetViews>
    <sheetView rightToLeft="1" zoomScale="60" zoomScaleNormal="60" workbookViewId="0">
      <selection activeCell="S20" sqref="S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FF"/>
  </sheetPr>
  <dimension ref="A1"/>
  <sheetViews>
    <sheetView rightToLeft="1" topLeftCell="A4" zoomScale="60" zoomScaleNormal="60" workbookViewId="0">
      <selection activeCell="T23" sqref="T2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فرم </vt:lpstr>
      <vt:lpstr>Sheet1</vt:lpstr>
      <vt:lpstr>رشته های مرتبط با حادثه </vt:lpstr>
      <vt:lpstr>شرح حادثه </vt:lpstr>
      <vt:lpstr>نوع عضویت فرد حادثه دیده </vt:lpstr>
      <vt:lpstr>نحوه انتقال مصدوم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masoud hemmat</cp:lastModifiedBy>
  <cp:lastPrinted>2021-09-14T09:35:54Z</cp:lastPrinted>
  <dcterms:created xsi:type="dcterms:W3CDTF">2015-06-05T18:17:20Z</dcterms:created>
  <dcterms:modified xsi:type="dcterms:W3CDTF">2026-09-24T20:43:38Z</dcterms:modified>
</cp:coreProperties>
</file>